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Temporär\Referate\"/>
    </mc:Choice>
  </mc:AlternateContent>
  <xr:revisionPtr revIDLastSave="0" documentId="8_{F532E048-2036-4A9F-876A-99013E9E741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</workbook>
</file>

<file path=xl/calcChain.xml><?xml version="1.0" encoding="utf-8"?>
<calcChain xmlns="http://schemas.openxmlformats.org/spreadsheetml/2006/main">
  <c r="G33" i="1" l="1"/>
  <c r="F33" i="1"/>
  <c r="E33" i="1"/>
  <c r="G32" i="1"/>
  <c r="F32" i="1"/>
  <c r="E32" i="1"/>
  <c r="E35" i="1" s="1"/>
  <c r="E37" i="1" s="1"/>
  <c r="G30" i="1"/>
  <c r="G35" i="1" s="1"/>
  <c r="G37" i="1" s="1"/>
  <c r="F30" i="1"/>
  <c r="F35" i="1" s="1"/>
  <c r="F37" i="1" s="1"/>
  <c r="G21" i="1"/>
  <c r="F21" i="1"/>
  <c r="E21" i="1"/>
  <c r="G20" i="1"/>
  <c r="F20" i="1"/>
  <c r="E20" i="1"/>
  <c r="E23" i="1" s="1"/>
  <c r="E25" i="1" s="1"/>
  <c r="G18" i="1"/>
  <c r="G23" i="1" s="1"/>
  <c r="G25" i="1" s="1"/>
  <c r="F18" i="1"/>
  <c r="F23" i="1" l="1"/>
  <c r="F25" i="1" s="1"/>
  <c r="G6" i="1"/>
  <c r="F6" i="1"/>
  <c r="F8" i="1" l="1"/>
  <c r="G8" i="1"/>
  <c r="F9" i="1"/>
  <c r="G9" i="1"/>
  <c r="E9" i="1"/>
  <c r="E8" i="1"/>
  <c r="G11" i="1" l="1"/>
  <c r="G13" i="1" s="1"/>
  <c r="E11" i="1"/>
  <c r="E13" i="1" s="1"/>
  <c r="F11" i="1"/>
  <c r="F13" i="1" s="1"/>
</calcChain>
</file>

<file path=xl/sharedStrings.xml><?xml version="1.0" encoding="utf-8"?>
<sst xmlns="http://schemas.openxmlformats.org/spreadsheetml/2006/main" count="27" uniqueCount="11">
  <si>
    <t>Bund</t>
  </si>
  <si>
    <t>Kanton</t>
  </si>
  <si>
    <t>Steuerfuss</t>
  </si>
  <si>
    <t>Gemeinde</t>
  </si>
  <si>
    <t>Statutarische Gesamtsteuerbelastung</t>
  </si>
  <si>
    <t>Effektive Gesamtsteuerbelastung</t>
  </si>
  <si>
    <t>Kanton inkl. FASt</t>
  </si>
  <si>
    <t>Gesetzlicher Steuersatz</t>
  </si>
  <si>
    <t>Gesamtsteuersatz</t>
  </si>
  <si>
    <t>Effektive Steuerbelastung von juristischen Personen</t>
  </si>
  <si>
    <t>2019 (max.)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</si>
</sst>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8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sz val="11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10" fontId="4" fillId="0" borderId="0" xfId="1" applyNumberFormat="1" applyFont="1"/>
    <xf numFmtId="10" fontId="4" fillId="0" borderId="0" xfId="0" applyNumberFormat="1" applyFont="1"/>
    <xf numFmtId="10" fontId="6" fillId="0" borderId="0" xfId="1" applyNumberFormat="1" applyFont="1"/>
    <xf numFmtId="164" fontId="6" fillId="0" borderId="0" xfId="0" applyNumberFormat="1" applyFont="1"/>
    <xf numFmtId="0" fontId="7" fillId="0" borderId="0" xfId="0" applyFont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6" fillId="2" borderId="0" xfId="1" applyNumberFormat="1" applyFont="1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zoomScaleNormal="100" zoomScalePageLayoutView="80" workbookViewId="0">
      <selection activeCell="H22" sqref="H22"/>
    </sheetView>
  </sheetViews>
  <sheetFormatPr baseColWidth="10" defaultColWidth="11" defaultRowHeight="13.2"/>
  <cols>
    <col min="1" max="1" width="16" style="1" customWidth="1"/>
    <col min="2" max="2" width="11" style="1"/>
    <col min="3" max="3" width="8.8984375" style="1" customWidth="1"/>
    <col min="4" max="16384" width="11" style="1"/>
  </cols>
  <sheetData>
    <row r="1" spans="1:7" ht="13.8">
      <c r="A1" s="8" t="s">
        <v>9</v>
      </c>
    </row>
    <row r="3" spans="1:7">
      <c r="E3" s="10"/>
    </row>
    <row r="4" spans="1:7">
      <c r="D4" s="11" t="s">
        <v>2</v>
      </c>
      <c r="E4" s="12" t="s">
        <v>10</v>
      </c>
      <c r="F4" s="13">
        <v>2020</v>
      </c>
      <c r="G4" s="13">
        <v>2021</v>
      </c>
    </row>
    <row r="5" spans="1:7">
      <c r="A5" s="3" t="s">
        <v>7</v>
      </c>
      <c r="C5" s="2" t="s">
        <v>1</v>
      </c>
      <c r="E5" s="6">
        <v>8.5000000000000006E-2</v>
      </c>
      <c r="F5" s="6">
        <v>0.05</v>
      </c>
      <c r="G5" s="6">
        <v>0.03</v>
      </c>
    </row>
    <row r="6" spans="1:7">
      <c r="C6" s="2" t="s">
        <v>0</v>
      </c>
      <c r="E6" s="4">
        <v>8.5000000000000006E-2</v>
      </c>
      <c r="F6" s="4">
        <f>$E6</f>
        <v>8.5000000000000006E-2</v>
      </c>
      <c r="G6" s="4">
        <f t="shared" ref="G6" si="0">$E6</f>
        <v>8.5000000000000006E-2</v>
      </c>
    </row>
    <row r="7" spans="1:7">
      <c r="D7" s="4"/>
    </row>
    <row r="8" spans="1:7">
      <c r="A8" s="9" t="s">
        <v>8</v>
      </c>
      <c r="B8" s="2" t="s">
        <v>6</v>
      </c>
      <c r="D8" s="4">
        <v>1.1000000000000001</v>
      </c>
      <c r="E8" s="5">
        <f>E5*$D8</f>
        <v>9.3500000000000014E-2</v>
      </c>
      <c r="F8" s="5">
        <f t="shared" ref="F8:G8" si="1">F5*$D8</f>
        <v>5.5000000000000007E-2</v>
      </c>
      <c r="G8" s="5">
        <f t="shared" si="1"/>
        <v>3.3000000000000002E-2</v>
      </c>
    </row>
    <row r="9" spans="1:7">
      <c r="B9" s="2" t="s">
        <v>3</v>
      </c>
      <c r="D9" s="14">
        <v>1.1000000000000001</v>
      </c>
      <c r="E9" s="5">
        <f>E5*$D9</f>
        <v>9.3500000000000014E-2</v>
      </c>
      <c r="F9" s="5">
        <f t="shared" ref="F9:G9" si="2">F5*$D9</f>
        <v>5.5000000000000007E-2</v>
      </c>
      <c r="G9" s="5">
        <f t="shared" si="2"/>
        <v>3.3000000000000002E-2</v>
      </c>
    </row>
    <row r="10" spans="1:7">
      <c r="D10" s="4"/>
      <c r="E10" s="5"/>
      <c r="F10" s="5"/>
      <c r="G10" s="5"/>
    </row>
    <row r="11" spans="1:7">
      <c r="A11" s="2" t="s">
        <v>4</v>
      </c>
      <c r="D11" s="4"/>
      <c r="E11" s="5">
        <f t="shared" ref="E11:G11" si="3">SUM(E6:E9)</f>
        <v>0.27200000000000002</v>
      </c>
      <c r="F11" s="5">
        <f t="shared" si="3"/>
        <v>0.19500000000000001</v>
      </c>
      <c r="G11" s="5">
        <f t="shared" si="3"/>
        <v>0.15100000000000002</v>
      </c>
    </row>
    <row r="12" spans="1:7">
      <c r="D12" s="4"/>
      <c r="E12" s="5"/>
      <c r="F12" s="5"/>
      <c r="G12" s="5"/>
    </row>
    <row r="13" spans="1:7" s="3" customFormat="1">
      <c r="A13" s="3" t="s">
        <v>5</v>
      </c>
      <c r="D13" s="6"/>
      <c r="E13" s="7">
        <f>E11/(1+E11)</f>
        <v>0.21383647798742139</v>
      </c>
      <c r="F13" s="7">
        <f t="shared" ref="F13:G13" si="4">F11/(1+F11)</f>
        <v>0.16317991631799164</v>
      </c>
      <c r="G13" s="7">
        <f t="shared" si="4"/>
        <v>0.13119026933101652</v>
      </c>
    </row>
    <row r="14" spans="1:7">
      <c r="D14" s="4"/>
      <c r="E14" s="5"/>
    </row>
    <row r="17" spans="1:7">
      <c r="A17" s="3" t="s">
        <v>7</v>
      </c>
      <c r="C17" s="2" t="s">
        <v>1</v>
      </c>
      <c r="E17" s="6">
        <v>8.5000000000000006E-2</v>
      </c>
      <c r="F17" s="6">
        <v>0.05</v>
      </c>
      <c r="G17" s="6">
        <v>0.03</v>
      </c>
    </row>
    <row r="18" spans="1:7">
      <c r="C18" s="2" t="s">
        <v>0</v>
      </c>
      <c r="E18" s="4">
        <v>8.5000000000000006E-2</v>
      </c>
      <c r="F18" s="4">
        <f>$E18</f>
        <v>8.5000000000000006E-2</v>
      </c>
      <c r="G18" s="4">
        <f t="shared" ref="G18" si="5">$E18</f>
        <v>8.5000000000000006E-2</v>
      </c>
    </row>
    <row r="19" spans="1:7">
      <c r="D19" s="4"/>
    </row>
    <row r="20" spans="1:7">
      <c r="A20" s="9" t="s">
        <v>8</v>
      </c>
      <c r="B20" s="2" t="s">
        <v>6</v>
      </c>
      <c r="D20" s="4">
        <v>1.1000000000000001</v>
      </c>
      <c r="E20" s="5">
        <f>E17*$D20</f>
        <v>9.3500000000000014E-2</v>
      </c>
      <c r="F20" s="5">
        <f t="shared" ref="F20:G20" si="6">F17*$D20</f>
        <v>5.5000000000000007E-2</v>
      </c>
      <c r="G20" s="5">
        <f t="shared" si="6"/>
        <v>3.3000000000000002E-2</v>
      </c>
    </row>
    <row r="21" spans="1:7">
      <c r="B21" s="2" t="s">
        <v>3</v>
      </c>
      <c r="D21" s="14">
        <v>1.1000000000000001</v>
      </c>
      <c r="E21" s="5">
        <f>E17*$D21</f>
        <v>9.3500000000000014E-2</v>
      </c>
      <c r="F21" s="5">
        <f t="shared" ref="F21:G21" si="7">F17*$D21</f>
        <v>5.5000000000000007E-2</v>
      </c>
      <c r="G21" s="5">
        <f t="shared" si="7"/>
        <v>3.3000000000000002E-2</v>
      </c>
    </row>
    <row r="22" spans="1:7">
      <c r="D22" s="4"/>
      <c r="E22" s="5"/>
      <c r="F22" s="5"/>
      <c r="G22" s="5"/>
    </row>
    <row r="23" spans="1:7">
      <c r="A23" s="2" t="s">
        <v>4</v>
      </c>
      <c r="D23" s="4"/>
      <c r="E23" s="5">
        <f t="shared" ref="E23:G23" si="8">SUM(E18:E21)</f>
        <v>0.27200000000000002</v>
      </c>
      <c r="F23" s="5">
        <f t="shared" si="8"/>
        <v>0.19500000000000001</v>
      </c>
      <c r="G23" s="5">
        <f t="shared" si="8"/>
        <v>0.15100000000000002</v>
      </c>
    </row>
    <row r="24" spans="1:7">
      <c r="D24" s="4"/>
      <c r="E24" s="5"/>
      <c r="F24" s="5"/>
      <c r="G24" s="5"/>
    </row>
    <row r="25" spans="1:7">
      <c r="A25" s="3" t="s">
        <v>5</v>
      </c>
      <c r="B25" s="3"/>
      <c r="C25" s="3"/>
      <c r="D25" s="6"/>
      <c r="E25" s="7">
        <f>E23/(1+E23)</f>
        <v>0.21383647798742139</v>
      </c>
      <c r="F25" s="7">
        <f t="shared" ref="F25:G25" si="9">F23/(1+F23)</f>
        <v>0.16317991631799164</v>
      </c>
      <c r="G25" s="7">
        <f t="shared" si="9"/>
        <v>0.13119026933101652</v>
      </c>
    </row>
    <row r="29" spans="1:7">
      <c r="A29" s="3" t="s">
        <v>7</v>
      </c>
      <c r="C29" s="2" t="s">
        <v>1</v>
      </c>
      <c r="E29" s="6">
        <v>8.5000000000000006E-2</v>
      </c>
      <c r="F29" s="6">
        <v>0.05</v>
      </c>
      <c r="G29" s="6">
        <v>0.03</v>
      </c>
    </row>
    <row r="30" spans="1:7">
      <c r="C30" s="2" t="s">
        <v>0</v>
      </c>
      <c r="E30" s="4">
        <v>8.5000000000000006E-2</v>
      </c>
      <c r="F30" s="4">
        <f>$E30</f>
        <v>8.5000000000000006E-2</v>
      </c>
      <c r="G30" s="4">
        <f t="shared" ref="G30" si="10">$E30</f>
        <v>8.5000000000000006E-2</v>
      </c>
    </row>
    <row r="31" spans="1:7">
      <c r="D31" s="4"/>
    </row>
    <row r="32" spans="1:7">
      <c r="A32" s="9" t="s">
        <v>8</v>
      </c>
      <c r="B32" s="2" t="s">
        <v>6</v>
      </c>
      <c r="D32" s="4">
        <v>1.1000000000000001</v>
      </c>
      <c r="E32" s="5">
        <f>E29*$D32</f>
        <v>9.3500000000000014E-2</v>
      </c>
      <c r="F32" s="5">
        <f t="shared" ref="F32:G32" si="11">F29*$D32</f>
        <v>5.5000000000000007E-2</v>
      </c>
      <c r="G32" s="5">
        <f t="shared" si="11"/>
        <v>3.3000000000000002E-2</v>
      </c>
    </row>
    <row r="33" spans="1:7">
      <c r="B33" s="2" t="s">
        <v>3</v>
      </c>
      <c r="D33" s="14">
        <v>1.1000000000000001</v>
      </c>
      <c r="E33" s="5">
        <f>E29*$D33</f>
        <v>9.3500000000000014E-2</v>
      </c>
      <c r="F33" s="5">
        <f t="shared" ref="F33:G33" si="12">F29*$D33</f>
        <v>5.5000000000000007E-2</v>
      </c>
      <c r="G33" s="5">
        <f t="shared" si="12"/>
        <v>3.3000000000000002E-2</v>
      </c>
    </row>
    <row r="34" spans="1:7">
      <c r="D34" s="4"/>
      <c r="E34" s="5"/>
      <c r="F34" s="5"/>
      <c r="G34" s="5"/>
    </row>
    <row r="35" spans="1:7">
      <c r="A35" s="2" t="s">
        <v>4</v>
      </c>
      <c r="D35" s="4"/>
      <c r="E35" s="5">
        <f t="shared" ref="E35:G35" si="13">SUM(E30:E33)</f>
        <v>0.27200000000000002</v>
      </c>
      <c r="F35" s="5">
        <f t="shared" si="13"/>
        <v>0.19500000000000001</v>
      </c>
      <c r="G35" s="5">
        <f t="shared" si="13"/>
        <v>0.15100000000000002</v>
      </c>
    </row>
    <row r="36" spans="1:7">
      <c r="D36" s="4"/>
      <c r="E36" s="5"/>
      <c r="F36" s="5"/>
      <c r="G36" s="5"/>
    </row>
    <row r="37" spans="1:7">
      <c r="A37" s="3" t="s">
        <v>5</v>
      </c>
      <c r="B37" s="3"/>
      <c r="C37" s="3"/>
      <c r="D37" s="6"/>
      <c r="E37" s="7">
        <f>E35/(1+E35)</f>
        <v>0.21383647798742139</v>
      </c>
      <c r="F37" s="7">
        <f t="shared" ref="F37:G37" si="14">F35/(1+F35)</f>
        <v>0.16317991631799164</v>
      </c>
      <c r="G37" s="7">
        <f t="shared" si="14"/>
        <v>0.13119026933101652</v>
      </c>
    </row>
  </sheetData>
  <pageMargins left="0.78740157480314965" right="0.39370078740157483" top="0.78740157480314965" bottom="0.78740157480314965" header="0.51181102362204722" footer="0.51181102362204722"/>
  <pageSetup paperSize="9" fitToHeight="0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Portmann Theo</dc:creator>
  <cp:lastModifiedBy>Karin Fejza</cp:lastModifiedBy>
  <cp:lastPrinted>2019-04-26T10:10:39Z</cp:lastPrinted>
  <dcterms:created xsi:type="dcterms:W3CDTF">2011-06-07T13:38:34Z</dcterms:created>
  <dcterms:modified xsi:type="dcterms:W3CDTF">2019-04-26T11:05:01Z</dcterms:modified>
</cp:coreProperties>
</file>